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9" i="1" l="1"/>
  <c r="F10" i="1"/>
  <c r="F11" i="1"/>
  <c r="F12" i="1"/>
  <c r="F13" i="1"/>
  <c r="F14" i="1"/>
  <c r="F15" i="1"/>
  <c r="F16" i="1"/>
  <c r="F17" i="1"/>
  <c r="F18" i="1"/>
  <c r="F20" i="1"/>
  <c r="F8" i="1"/>
  <c r="F21" i="1" l="1"/>
  <c r="F22" i="1" s="1"/>
  <c r="F23" i="1" s="1"/>
</calcChain>
</file>

<file path=xl/sharedStrings.xml><?xml version="1.0" encoding="utf-8"?>
<sst xmlns="http://schemas.openxmlformats.org/spreadsheetml/2006/main" count="38" uniqueCount="26">
  <si>
    <t>Nanesení organokřemičitanového konsolidantu</t>
  </si>
  <si>
    <t>Injektáž</t>
  </si>
  <si>
    <t>Nátěr syntetické celulozy</t>
  </si>
  <si>
    <t>Armovací tkaniny</t>
  </si>
  <si>
    <t>Vyrovnávací vápenná omítka</t>
  </si>
  <si>
    <t>Renesanční rustika</t>
  </si>
  <si>
    <t>Jemná vápena omítka</t>
  </si>
  <si>
    <t>Vápenný nátěr</t>
  </si>
  <si>
    <t>Hydrofobizace</t>
  </si>
  <si>
    <t>Tmelení</t>
  </si>
  <si>
    <t>Doplňující průzkumné práce</t>
  </si>
  <si>
    <t>Závěrečná restaurátorská zpráva</t>
  </si>
  <si>
    <t>Položka</t>
  </si>
  <si>
    <t>Název položky</t>
  </si>
  <si>
    <t>Množství</t>
  </si>
  <si>
    <t>Jednotka</t>
  </si>
  <si>
    <t>Cena/jednotka</t>
  </si>
  <si>
    <t>Cena celkem</t>
  </si>
  <si>
    <t>kpl</t>
  </si>
  <si>
    <t>Cena celkem bez DPH</t>
  </si>
  <si>
    <t>DPH</t>
  </si>
  <si>
    <t>Cena celkem včetně DPH</t>
  </si>
  <si>
    <t>Tomáš Skořepa restaurátor</t>
  </si>
  <si>
    <t>Praha 6, Tomanova 4 tel:+420 727 082 516, IČO:18395813 DIČ: 006-6006241604 povolení MK ČR: 15.067/91,10.908/96</t>
  </si>
  <si>
    <t>Restaurování fragmentu sgrafita na budově kolínského zámku</t>
  </si>
  <si>
    <t>Lešení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</si>
</sst>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7" xfId="0" applyNumberFormat="1" applyBorder="1"/>
    <xf numFmtId="164" fontId="0" fillId="0" borderId="18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1" fillId="0" borderId="19" xfId="0" applyFont="1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0" borderId="20" xfId="0" applyNumberFormat="1" applyBorder="1"/>
    <xf numFmtId="164" fontId="0" fillId="0" borderId="22" xfId="0" applyNumberFormat="1" applyBorder="1"/>
    <xf numFmtId="164" fontId="1" fillId="0" borderId="14" xfId="0" applyNumberFormat="1" applyFon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304800</xdr:colOff>
      <xdr:row>25</xdr:row>
      <xdr:rowOff>76268</xdr:rowOff>
    </xdr:from>
    <xdr:to>
      <xdr:col>5</xdr:col>
      <xdr:colOff>1028700</xdr:colOff>
      <xdr:row>30</xdr:row>
      <xdr:rowOff>152400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3733868"/>
          <a:ext cx="1866900" cy="10286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1</xdr:col>
      <xdr:colOff>1</xdr:colOff>
      <xdr:row>4</xdr:row>
      <xdr:rowOff>27742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609600" cy="789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tabSelected="1" workbookViewId="0">
      <selection activeCell="O19" sqref="O19"/>
    </sheetView>
  </sheetViews>
  <sheetFormatPr defaultRowHeight="15" x14ac:dyDescent="0.25"/>
  <cols>
    <col min="2" max="2" width="48.85546875" customWidth="1"/>
    <col min="3" max="3" width="14.42578125" customWidth="1"/>
    <col min="4" max="4" width="17.42578125" customWidth="1"/>
    <col min="5" max="5" width="17.140625" customWidth="1"/>
    <col min="6" max="6" width="16" customWidth="1"/>
  </cols>
  <sheetData>
    <row r="2" spans="1:6" x14ac:dyDescent="0.25">
      <c r="B2" s="1" t="s">
        <v>22</v>
      </c>
    </row>
    <row r="3" spans="1:6" x14ac:dyDescent="0.25">
      <c r="B3" t="s">
        <v>23</v>
      </c>
    </row>
    <row r="5" spans="1:6" x14ac:dyDescent="0.25">
      <c r="B5" s="1" t="s">
        <v>24</v>
      </c>
    </row>
    <row r="6" spans="1:6" ht="15.75" thickBot="1" x14ac:dyDescent="0.3"/>
    <row r="7" spans="1:6" ht="15.75" thickBot="1" x14ac:dyDescent="0.3">
      <c r="A7" s="2" t="s">
        <v>12</v>
      </c>
      <c r="B7" s="3" t="s">
        <v>13</v>
      </c>
      <c r="C7" s="3" t="s">
        <v>14</v>
      </c>
      <c r="D7" s="3" t="s">
        <v>15</v>
      </c>
      <c r="E7" s="3" t="s">
        <v>16</v>
      </c>
      <c r="F7" s="4" t="s">
        <v>17</v>
      </c>
    </row>
    <row r="8" spans="1:6" x14ac:dyDescent="0.25">
      <c r="A8" s="5">
        <v>1</v>
      </c>
      <c r="B8" s="7" t="s">
        <v>0</v>
      </c>
      <c r="C8" s="9">
        <v>1</v>
      </c>
      <c r="D8" s="11" t="s">
        <v>18</v>
      </c>
      <c r="E8" s="15">
        <v>7500</v>
      </c>
      <c r="F8" s="13">
        <f>E8*C8</f>
        <v>7500</v>
      </c>
    </row>
    <row r="9" spans="1:6" x14ac:dyDescent="0.25">
      <c r="A9" s="6">
        <v>2</v>
      </c>
      <c r="B9" s="8" t="s">
        <v>1</v>
      </c>
      <c r="C9" s="10">
        <v>1</v>
      </c>
      <c r="D9" s="12" t="s">
        <v>18</v>
      </c>
      <c r="E9" s="16">
        <v>5400</v>
      </c>
      <c r="F9" s="14">
        <f t="shared" ref="F9:F20" si="0">E9*C9</f>
        <v>5400</v>
      </c>
    </row>
    <row r="10" spans="1:6" x14ac:dyDescent="0.25">
      <c r="A10" s="6">
        <v>3</v>
      </c>
      <c r="B10" s="8" t="s">
        <v>2</v>
      </c>
      <c r="C10" s="10">
        <v>1</v>
      </c>
      <c r="D10" s="12" t="s">
        <v>18</v>
      </c>
      <c r="E10" s="16">
        <v>6800</v>
      </c>
      <c r="F10" s="14">
        <f t="shared" si="0"/>
        <v>6800</v>
      </c>
    </row>
    <row r="11" spans="1:6" x14ac:dyDescent="0.25">
      <c r="A11" s="6">
        <v>4</v>
      </c>
      <c r="B11" s="8" t="s">
        <v>3</v>
      </c>
      <c r="C11" s="10">
        <v>1</v>
      </c>
      <c r="D11" s="12" t="s">
        <v>18</v>
      </c>
      <c r="E11" s="16">
        <v>4700</v>
      </c>
      <c r="F11" s="14">
        <f t="shared" si="0"/>
        <v>4700</v>
      </c>
    </row>
    <row r="12" spans="1:6" x14ac:dyDescent="0.25">
      <c r="A12" s="6">
        <v>5</v>
      </c>
      <c r="B12" s="8" t="s">
        <v>4</v>
      </c>
      <c r="C12" s="10">
        <v>1</v>
      </c>
      <c r="D12" s="12" t="s">
        <v>18</v>
      </c>
      <c r="E12" s="16">
        <v>9500</v>
      </c>
      <c r="F12" s="14">
        <f t="shared" si="0"/>
        <v>9500</v>
      </c>
    </row>
    <row r="13" spans="1:6" x14ac:dyDescent="0.25">
      <c r="A13" s="6">
        <v>6</v>
      </c>
      <c r="B13" s="8" t="s">
        <v>5</v>
      </c>
      <c r="C13" s="10">
        <v>1</v>
      </c>
      <c r="D13" s="12" t="s">
        <v>18</v>
      </c>
      <c r="E13" s="16">
        <v>11800</v>
      </c>
      <c r="F13" s="14">
        <f t="shared" si="0"/>
        <v>11800</v>
      </c>
    </row>
    <row r="14" spans="1:6" x14ac:dyDescent="0.25">
      <c r="A14" s="6">
        <v>7</v>
      </c>
      <c r="B14" s="8" t="s">
        <v>6</v>
      </c>
      <c r="C14" s="10">
        <v>1</v>
      </c>
      <c r="D14" s="12" t="s">
        <v>18</v>
      </c>
      <c r="E14" s="16">
        <v>19000</v>
      </c>
      <c r="F14" s="14">
        <f t="shared" si="0"/>
        <v>19000</v>
      </c>
    </row>
    <row r="15" spans="1:6" x14ac:dyDescent="0.25">
      <c r="A15" s="6">
        <v>8</v>
      </c>
      <c r="B15" s="8" t="s">
        <v>7</v>
      </c>
      <c r="C15" s="10">
        <v>1</v>
      </c>
      <c r="D15" s="12" t="s">
        <v>18</v>
      </c>
      <c r="E15" s="16">
        <v>6500</v>
      </c>
      <c r="F15" s="14">
        <f t="shared" si="0"/>
        <v>6500</v>
      </c>
    </row>
    <row r="16" spans="1:6" x14ac:dyDescent="0.25">
      <c r="A16" s="6">
        <v>9</v>
      </c>
      <c r="B16" s="8" t="s">
        <v>8</v>
      </c>
      <c r="C16" s="10">
        <v>1</v>
      </c>
      <c r="D16" s="12" t="s">
        <v>18</v>
      </c>
      <c r="E16" s="16">
        <v>5300</v>
      </c>
      <c r="F16" s="14">
        <f t="shared" si="0"/>
        <v>5300</v>
      </c>
    </row>
    <row r="17" spans="1:6" x14ac:dyDescent="0.25">
      <c r="A17" s="6">
        <v>10</v>
      </c>
      <c r="B17" s="8" t="s">
        <v>9</v>
      </c>
      <c r="C17" s="10">
        <v>1</v>
      </c>
      <c r="D17" s="12" t="s">
        <v>18</v>
      </c>
      <c r="E17" s="16">
        <v>7500</v>
      </c>
      <c r="F17" s="14">
        <f t="shared" si="0"/>
        <v>7500</v>
      </c>
    </row>
    <row r="18" spans="1:6" x14ac:dyDescent="0.25">
      <c r="A18" s="6">
        <v>11</v>
      </c>
      <c r="B18" s="8" t="s">
        <v>10</v>
      </c>
      <c r="C18" s="10">
        <v>1</v>
      </c>
      <c r="D18" s="12" t="s">
        <v>18</v>
      </c>
      <c r="E18" s="16">
        <v>3000</v>
      </c>
      <c r="F18" s="14">
        <f t="shared" si="0"/>
        <v>3000</v>
      </c>
    </row>
    <row r="19" spans="1:6" x14ac:dyDescent="0.25">
      <c r="A19" s="17">
        <v>12</v>
      </c>
      <c r="B19" s="18" t="s">
        <v>11</v>
      </c>
      <c r="C19" s="19">
        <v>1</v>
      </c>
      <c r="D19" s="12" t="s">
        <v>18</v>
      </c>
      <c r="E19" s="21">
        <v>5500</v>
      </c>
      <c r="F19" s="22">
        <f t="shared" si="0"/>
        <v>5500</v>
      </c>
    </row>
    <row r="20" spans="1:6" ht="15.75" thickBot="1" x14ac:dyDescent="0.3">
      <c r="A20" s="17">
        <v>13</v>
      </c>
      <c r="B20" s="18" t="s">
        <v>25</v>
      </c>
      <c r="C20" s="19">
        <v>1</v>
      </c>
      <c r="D20" s="20" t="s">
        <v>18</v>
      </c>
      <c r="E20" s="21">
        <v>10000</v>
      </c>
      <c r="F20" s="22">
        <f t="shared" si="0"/>
        <v>10000</v>
      </c>
    </row>
    <row r="21" spans="1:6" x14ac:dyDescent="0.25">
      <c r="A21" s="24" t="s">
        <v>19</v>
      </c>
      <c r="B21" s="25"/>
      <c r="C21" s="25"/>
      <c r="D21" s="25"/>
      <c r="E21" s="26"/>
      <c r="F21" s="15">
        <f>SUM(F8:F20)</f>
        <v>102500</v>
      </c>
    </row>
    <row r="22" spans="1:6" x14ac:dyDescent="0.25">
      <c r="A22" s="27" t="s">
        <v>20</v>
      </c>
      <c r="B22" s="28"/>
      <c r="C22" s="28"/>
      <c r="D22" s="28"/>
      <c r="E22" s="29"/>
      <c r="F22" s="16">
        <f>F21*0.21</f>
        <v>21525</v>
      </c>
    </row>
    <row r="23" spans="1:6" ht="15.75" thickBot="1" x14ac:dyDescent="0.3">
      <c r="A23" s="30" t="s">
        <v>21</v>
      </c>
      <c r="B23" s="31"/>
      <c r="C23" s="31"/>
      <c r="D23" s="31"/>
      <c r="E23" s="32"/>
      <c r="F23" s="23">
        <f>F21+F22</f>
        <v>124025</v>
      </c>
    </row>
  </sheetData>
  <mergeCells count="3">
    <mergeCell ref="A21:E21"/>
    <mergeCell ref="A22:E22"/>
    <mergeCell ref="A23:E23"/>
  </mergeCells>
  <pageMargins left="0.7" right="0.7" top="0.78740157499999996" bottom="0.78740157499999996" header="0.3" footer="0.3"/>
  <pageSetup paperSize="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cp:lastPrinted>2022-07-26T12:21:08Z</cp:lastPrinted>
  <dcterms:created xsi:type="dcterms:W3CDTF">2022-07-26T11:31:12Z</dcterms:created>
  <dcterms:modified xsi:type="dcterms:W3CDTF">2022-08-09T04:50:40Z</dcterms:modified>
</cp:coreProperties>
</file>